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E Referrals\"/>
    </mc:Choice>
  </mc:AlternateContent>
  <xr:revisionPtr revIDLastSave="0" documentId="8_{405FA6D3-E132-4708-8CC3-EBAC60E1CEF6}" xr6:coauthVersionLast="47" xr6:coauthVersionMax="47" xr10:uidLastSave="{00000000-0000-0000-0000-000000000000}"/>
  <bookViews>
    <workbookView xWindow="1152" yWindow="1152" windowWidth="17280" windowHeight="8964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" i="1" l="1"/>
  <c r="D12" i="1" s="1"/>
  <c r="L9" i="1"/>
  <c r="D9" i="1" s="1"/>
  <c r="L14" i="1" l="1"/>
  <c r="F9" i="1" l="1"/>
  <c r="H9" i="1" s="1"/>
  <c r="F12" i="1"/>
  <c r="H12" i="1" s="1"/>
  <c r="H14" i="1" l="1"/>
</calcChain>
</file>

<file path=xl/sharedStrings.xml><?xml version="1.0" encoding="utf-8"?>
<sst xmlns="http://schemas.openxmlformats.org/spreadsheetml/2006/main" count="22" uniqueCount="21">
  <si>
    <t xml:space="preserve">Provider Name: </t>
  </si>
  <si>
    <t>Provider Number:</t>
  </si>
  <si>
    <t>Cap Year Ending:</t>
  </si>
  <si>
    <t>Prorated Days Cap Amount Calculation</t>
  </si>
  <si>
    <t>Cap Year</t>
  </si>
  <si>
    <t>RATE</t>
  </si>
  <si>
    <t># of days</t>
  </si>
  <si>
    <t>Total days</t>
  </si>
  <si>
    <t>1st Period</t>
  </si>
  <si>
    <t xml:space="preserve">1st period </t>
  </si>
  <si>
    <t xml:space="preserve"># of days in </t>
  </si>
  <si>
    <r>
      <t>from</t>
    </r>
    <r>
      <rPr>
        <sz val="10"/>
        <rFont val="Arial"/>
        <family val="2"/>
      </rPr>
      <t xml:space="preserve"> date:</t>
    </r>
  </si>
  <si>
    <r>
      <t>to</t>
    </r>
    <r>
      <rPr>
        <sz val="10"/>
        <rFont val="Arial"/>
        <family val="2"/>
      </rPr>
      <t xml:space="preserve"> date:</t>
    </r>
  </si>
  <si>
    <t>1st period</t>
  </si>
  <si>
    <t>=</t>
  </si>
  <si>
    <t>Total #</t>
  </si>
  <si>
    <t>From date:</t>
  </si>
  <si>
    <t>To date:</t>
  </si>
  <si>
    <t>of days</t>
  </si>
  <si>
    <t>Prorated Cap Amount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</si>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</sst>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2E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 applyProtection="1"/>
    <xf numFmtId="0" fontId="1" fillId="0" borderId="0" xfId="1" applyProtection="1"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0" fontId="1" fillId="0" borderId="0" xfId="1" applyFont="1" applyAlignment="1" applyProtection="1">
      <alignment vertical="top"/>
      <protection locked="0"/>
    </xf>
    <xf numFmtId="0" fontId="1" fillId="0" borderId="0" xfId="1" applyFont="1" applyFill="1" applyBorder="1" applyAlignment="1" applyProtection="1">
      <alignment vertical="top"/>
      <protection locked="0"/>
    </xf>
    <xf numFmtId="0" fontId="1" fillId="0" borderId="0" xfId="1" applyAlignment="1" applyProtection="1">
      <alignment horizontal="center"/>
      <protection locked="0"/>
    </xf>
    <xf numFmtId="0" fontId="3" fillId="0" borderId="0" xfId="1" applyFont="1" applyProtection="1"/>
    <xf numFmtId="0" fontId="1" fillId="0" borderId="0" xfId="1" applyAlignment="1" applyProtection="1">
      <alignment horizontal="center"/>
    </xf>
    <xf numFmtId="0" fontId="2" fillId="0" borderId="0" xfId="1" applyFont="1" applyAlignment="1" applyProtection="1">
      <alignment horizontal="center"/>
    </xf>
    <xf numFmtId="0" fontId="4" fillId="0" borderId="0" xfId="1" applyFont="1" applyAlignment="1" applyProtection="1">
      <alignment horizontal="center"/>
    </xf>
    <xf numFmtId="8" fontId="4" fillId="0" borderId="0" xfId="1" applyNumberFormat="1" applyFont="1" applyFill="1" applyProtection="1"/>
    <xf numFmtId="1" fontId="1" fillId="0" borderId="0" xfId="1" applyNumberFormat="1" applyFill="1" applyAlignment="1" applyProtection="1">
      <alignment horizontal="center"/>
    </xf>
    <xf numFmtId="164" fontId="1" fillId="0" borderId="0" xfId="1" applyNumberFormat="1" applyProtection="1"/>
    <xf numFmtId="14" fontId="1" fillId="0" borderId="1" xfId="1" applyNumberFormat="1" applyFill="1" applyBorder="1" applyProtection="1"/>
    <xf numFmtId="1" fontId="2" fillId="0" borderId="0" xfId="1" applyNumberFormat="1" applyFont="1" applyAlignment="1" applyProtection="1">
      <alignment horizontal="center"/>
    </xf>
    <xf numFmtId="0" fontId="4" fillId="0" borderId="0" xfId="1" applyFont="1" applyAlignment="1" applyProtection="1">
      <alignment horizontal="center"/>
      <protection locked="0"/>
    </xf>
    <xf numFmtId="1" fontId="1" fillId="0" borderId="0" xfId="1" applyNumberFormat="1" applyFill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</xf>
    <xf numFmtId="0" fontId="1" fillId="0" borderId="0" xfId="1" applyBorder="1" applyProtection="1">
      <protection locked="0"/>
    </xf>
    <xf numFmtId="164" fontId="3" fillId="0" borderId="2" xfId="1" applyNumberFormat="1" applyFont="1" applyFill="1" applyBorder="1" applyProtection="1"/>
    <xf numFmtId="1" fontId="2" fillId="0" borderId="1" xfId="1" applyNumberFormat="1" applyFont="1" applyBorder="1" applyAlignment="1" applyProtection="1">
      <alignment horizontal="center"/>
    </xf>
    <xf numFmtId="0" fontId="1" fillId="0" borderId="0" xfId="1" applyAlignment="1" applyProtection="1">
      <alignment vertical="top"/>
      <protection locked="0"/>
    </xf>
    <xf numFmtId="0" fontId="2" fillId="0" borderId="0" xfId="1" applyFont="1" applyProtection="1">
      <protection locked="0"/>
    </xf>
    <xf numFmtId="0" fontId="2" fillId="2" borderId="0" xfId="1" applyFont="1" applyFill="1" applyAlignment="1" applyProtection="1">
      <protection locked="0"/>
    </xf>
    <xf numFmtId="14" fontId="2" fillId="2" borderId="1" xfId="1" applyNumberFormat="1" applyFont="1" applyFill="1" applyBorder="1" applyProtection="1">
      <protection locked="0"/>
    </xf>
    <xf numFmtId="0" fontId="3" fillId="2" borderId="0" xfId="1" quotePrefix="1" applyFont="1" applyFill="1" applyAlignment="1" applyProtection="1">
      <alignment horizontal="center"/>
      <protection locked="0"/>
    </xf>
    <xf numFmtId="0" fontId="3" fillId="2" borderId="0" xfId="1" applyFont="1" applyFill="1" applyAlignment="1" applyProtection="1">
      <alignment horizontal="center"/>
      <protection locked="0"/>
    </xf>
    <xf numFmtId="14" fontId="2" fillId="2" borderId="0" xfId="1" applyNumberFormat="1" applyFont="1" applyFill="1" applyAlignment="1" applyProtection="1">
      <alignment horizontal="center"/>
      <protection locked="0"/>
    </xf>
    <xf numFmtId="0" fontId="2" fillId="2" borderId="0" xfId="1" applyFont="1" applyFill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zoomScaleNormal="100" workbookViewId="0">
      <selection activeCell="B1" sqref="B1"/>
    </sheetView>
  </sheetViews>
  <sheetFormatPr defaultColWidth="9.109375" defaultRowHeight="13.2" x14ac:dyDescent="0.25"/>
  <cols>
    <col min="1" max="1" width="15.6640625" style="2" bestFit="1" customWidth="1"/>
    <col min="2" max="2" width="12.109375" style="2" customWidth="1"/>
    <col min="3" max="3" width="2.5546875" style="2" customWidth="1"/>
    <col min="4" max="4" width="9.109375" style="2"/>
    <col min="5" max="5" width="2.5546875" style="2" customWidth="1"/>
    <col min="6" max="6" width="9.109375" style="2"/>
    <col min="7" max="7" width="2.44140625" style="2" customWidth="1"/>
    <col min="8" max="8" width="12.6640625" style="2" bestFit="1" customWidth="1"/>
    <col min="9" max="9" width="9.109375" style="2"/>
    <col min="10" max="11" width="10.109375" style="2" bestFit="1" customWidth="1"/>
    <col min="12" max="12" width="10.6640625" style="2" customWidth="1"/>
    <col min="13" max="14" width="9.109375" style="2"/>
    <col min="15" max="15" width="22.88671875" style="2" bestFit="1" customWidth="1"/>
    <col min="16" max="16384" width="9.109375" style="2"/>
  </cols>
  <sheetData>
    <row r="1" spans="1:15" x14ac:dyDescent="0.25">
      <c r="A1" s="1" t="s">
        <v>0</v>
      </c>
      <c r="B1" s="24"/>
      <c r="C1" s="24"/>
      <c r="D1" s="24"/>
      <c r="N1" s="3"/>
      <c r="O1" s="3"/>
    </row>
    <row r="2" spans="1:15" ht="15.6" x14ac:dyDescent="0.3">
      <c r="A2" s="1" t="s">
        <v>1</v>
      </c>
      <c r="B2" s="26"/>
      <c r="C2" s="27"/>
      <c r="D2" s="27"/>
      <c r="F2" s="4"/>
      <c r="N2" s="5"/>
      <c r="O2" s="5"/>
    </row>
    <row r="3" spans="1:15" x14ac:dyDescent="0.25">
      <c r="A3" s="1" t="s">
        <v>2</v>
      </c>
      <c r="B3" s="28"/>
      <c r="C3" s="29"/>
      <c r="D3" s="29"/>
      <c r="G3" s="6"/>
      <c r="N3" s="5"/>
      <c r="O3" s="5"/>
    </row>
    <row r="4" spans="1:15" x14ac:dyDescent="0.25">
      <c r="N4" s="5"/>
      <c r="O4" s="5"/>
    </row>
    <row r="5" spans="1:15" ht="15.6" x14ac:dyDescent="0.3">
      <c r="B5" s="7" t="s">
        <v>3</v>
      </c>
    </row>
    <row r="6" spans="1:15" x14ac:dyDescent="0.25">
      <c r="N6" s="4"/>
    </row>
    <row r="7" spans="1:15" x14ac:dyDescent="0.25">
      <c r="A7" s="1" t="s">
        <v>4</v>
      </c>
      <c r="B7" s="8" t="s">
        <v>5</v>
      </c>
      <c r="D7" s="1" t="s">
        <v>6</v>
      </c>
      <c r="F7" s="1" t="s">
        <v>7</v>
      </c>
      <c r="J7" s="8" t="s">
        <v>8</v>
      </c>
      <c r="K7" s="8" t="s">
        <v>9</v>
      </c>
      <c r="L7" s="8" t="s">
        <v>10</v>
      </c>
      <c r="N7" s="4"/>
    </row>
    <row r="8" spans="1:15" x14ac:dyDescent="0.25">
      <c r="J8" s="9" t="s">
        <v>11</v>
      </c>
      <c r="K8" s="9" t="s">
        <v>12</v>
      </c>
      <c r="L8" s="8" t="s">
        <v>13</v>
      </c>
      <c r="N8" s="4"/>
    </row>
    <row r="9" spans="1:15" ht="13.8" x14ac:dyDescent="0.25">
      <c r="A9" s="10">
        <v>2023</v>
      </c>
      <c r="B9" s="11">
        <v>32486.92</v>
      </c>
      <c r="C9" s="1"/>
      <c r="D9" s="12">
        <f>+L9</f>
        <v>45200</v>
      </c>
      <c r="E9" s="1"/>
      <c r="F9" s="12">
        <f>L14</f>
        <v>45566</v>
      </c>
      <c r="G9" s="8" t="s">
        <v>14</v>
      </c>
      <c r="H9" s="13">
        <f>(D9/F9)*B9</f>
        <v>32225.975156915239</v>
      </c>
      <c r="J9" s="25"/>
      <c r="K9" s="14">
        <v>45199</v>
      </c>
      <c r="L9" s="15">
        <f>K9-J9+1</f>
        <v>45200</v>
      </c>
      <c r="N9" s="4"/>
    </row>
    <row r="10" spans="1:15" x14ac:dyDescent="0.25">
      <c r="D10" s="2" t="s">
        <v>20</v>
      </c>
      <c r="L10" s="8" t="s">
        <v>15</v>
      </c>
    </row>
    <row r="11" spans="1:15" ht="13.8" x14ac:dyDescent="0.25">
      <c r="A11" s="16"/>
      <c r="D11" s="6"/>
      <c r="F11" s="17"/>
      <c r="G11" s="6"/>
      <c r="J11" s="1" t="s">
        <v>16</v>
      </c>
      <c r="K11" s="8" t="s">
        <v>17</v>
      </c>
      <c r="L11" s="8" t="s">
        <v>18</v>
      </c>
    </row>
    <row r="12" spans="1:15" ht="13.8" x14ac:dyDescent="0.25">
      <c r="A12" s="18">
        <v>2024</v>
      </c>
      <c r="B12" s="11">
        <v>33494.01</v>
      </c>
      <c r="C12" s="1"/>
      <c r="D12" s="12">
        <f>+L12</f>
        <v>366</v>
      </c>
      <c r="E12" s="1"/>
      <c r="F12" s="12">
        <f>L14</f>
        <v>45566</v>
      </c>
      <c r="G12" s="8" t="s">
        <v>14</v>
      </c>
      <c r="H12" s="13">
        <f>(D12/F12)*B12</f>
        <v>269.03409691436599</v>
      </c>
      <c r="J12" s="14">
        <v>45200</v>
      </c>
      <c r="K12" s="14">
        <v>45565</v>
      </c>
      <c r="L12" s="15">
        <f>K12-J12+1</f>
        <v>366</v>
      </c>
    </row>
    <row r="13" spans="1:15" ht="13.8" thickBot="1" x14ac:dyDescent="0.3">
      <c r="H13" s="19"/>
    </row>
    <row r="14" spans="1:15" ht="16.2" thickBot="1" x14ac:dyDescent="0.35">
      <c r="B14" s="30" t="s">
        <v>19</v>
      </c>
      <c r="C14" s="30"/>
      <c r="D14" s="30"/>
      <c r="E14" s="30"/>
      <c r="F14" s="30"/>
      <c r="H14" s="20">
        <f>SUM(H12+H9)</f>
        <v>32495.009253829605</v>
      </c>
      <c r="L14" s="21">
        <f>SUM(L12+L9)</f>
        <v>45566</v>
      </c>
    </row>
    <row r="16" spans="1:15" x14ac:dyDescent="0.25">
      <c r="A16" s="22"/>
      <c r="B16" s="22"/>
      <c r="C16" s="22"/>
      <c r="D16" s="22"/>
      <c r="E16" s="22"/>
      <c r="F16" s="22"/>
      <c r="G16" s="22"/>
      <c r="H16" s="22"/>
    </row>
    <row r="18" spans="1:1" x14ac:dyDescent="0.25">
      <c r="A18" s="23"/>
    </row>
  </sheetData>
  <sheetProtection algorithmName="SHA-512" hashValue="Tt/qMODTp9E6z5patz3uMINVMEPcOXrp0i9J+yGhWd9M955CLkX9WAoXKXjwSuXALNkLRmjIXdDT5sOOEZLEIQ==" saltValue="unMDwivQgEKxRjhz7xKILw==" spinCount="100000" sheet="1" objects="1" scenarios="1" selectLockedCells="1"/>
  <mergeCells count="3">
    <mergeCell ref="B2:D2"/>
    <mergeCell ref="B3:D3"/>
    <mergeCell ref="B14:F14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BlueCross BlueShield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BISBEE</dc:creator>
  <cp:lastModifiedBy>ANNIE SCRIVEN</cp:lastModifiedBy>
  <cp:lastPrinted>2020-03-19T18:08:09Z</cp:lastPrinted>
  <dcterms:created xsi:type="dcterms:W3CDTF">2018-11-04T20:00:28Z</dcterms:created>
  <dcterms:modified xsi:type="dcterms:W3CDTF">2024-12-17T14:48:13Z</dcterms:modified>
</cp:coreProperties>
</file>